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10050"/>
  </bookViews>
  <sheets>
    <sheet name="Arkusz2" sheetId="2" r:id="rId1"/>
  </sheets>
  <definedNames>
    <definedName name="_xlnm.Print_Area" localSheetId="0">Arkusz2!$A$1:$D$73</definedName>
  </definedNames>
  <calcPr calcId="145621"/>
</workbook>
</file>

<file path=xl/calcChain.xml><?xml version="1.0" encoding="utf-8"?>
<calcChain xmlns="http://schemas.openxmlformats.org/spreadsheetml/2006/main">
  <c r="D69" i="2" l="1"/>
  <c r="D68" i="2"/>
  <c r="D67" i="2"/>
  <c r="D66" i="2"/>
  <c r="D65" i="2"/>
  <c r="D63" i="2"/>
  <c r="D61" i="2"/>
  <c r="D52" i="2"/>
  <c r="D39" i="2"/>
  <c r="D17" i="2"/>
</calcChain>
</file>

<file path=xl/sharedStrings.xml><?xml version="1.0" encoding="utf-8"?>
<sst xmlns="http://schemas.openxmlformats.org/spreadsheetml/2006/main" count="119" uniqueCount="61">
  <si>
    <t>Ryzyko</t>
  </si>
  <si>
    <t>OC dróg</t>
  </si>
  <si>
    <t>Szyby</t>
  </si>
  <si>
    <t>OC ogólne</t>
  </si>
  <si>
    <t>Mienie od ognia i innych zdarzeń</t>
  </si>
  <si>
    <t>Elektronika</t>
  </si>
  <si>
    <t>uszkodzenie pojazdu na drodze wskutek najechania na ubytek w jezdni</t>
  </si>
  <si>
    <t>zalanie pomieszczeń wskutek obfitych opadów deszczu</t>
  </si>
  <si>
    <t>uszkodzenie pojazdu (szyby) wskutek uderzenia kamienia podczas koszenia trawy</t>
  </si>
  <si>
    <t>uszkodzenie systemu sygnalizacji włamania wskutek wyładowań atmosferycznych</t>
  </si>
  <si>
    <t>uszkodzenie pojazdu na drodze wskutek upadku dużej gałęzi spróchniałego drzewa</t>
  </si>
  <si>
    <t>uszkodzenie pojazdu na drodze wskutek najechania na  kamienie znajdujące się na jezdni</t>
  </si>
  <si>
    <t>uszkodzenie ogrodzenia wskutek przewrócenia się drzewa podczas wichury</t>
  </si>
  <si>
    <t>uszkodzenie pojazdu na drodze wskutek wjechania w ubytek w nawierzchni</t>
  </si>
  <si>
    <t>uszkodzenie notebooka w wyniku upadku</t>
  </si>
  <si>
    <t>Dewastacja części ściany budynku sali gimnastycznej w postaci graffiti - sprawcy nieznani</t>
  </si>
  <si>
    <t>uszkodzenie pojazdu na drodze wskutek oderwania się części progu zwalniającego</t>
  </si>
  <si>
    <t>uszkodzenie elementów monitoringu wskutek przepięcia w instalacji elektrycznej</t>
  </si>
  <si>
    <t>upadek podczas schodzenia po schodach wskutek ukruszenia stopnia</t>
  </si>
  <si>
    <t>Uszkodzenie pojazdu wskutek najechania na ubytek w nawierzchni drogi</t>
  </si>
  <si>
    <t>Uszkodzenie pojazdu wskutek najechania na ubytki w nawierzchni drogi</t>
  </si>
  <si>
    <t>Uszkodzenie pojazdu wskutek najechania na duzy ubytek w nawierzchni drogi</t>
  </si>
  <si>
    <t>Uszkodzenie pojazdu na drodze o zaniedbanej nawierzchni wskutek uderzenia przez kamień, który odprysł spod kół innego pojazdu</t>
  </si>
  <si>
    <t>Uszkodzenie pojazdu na drodze w wyniku wjechania w ubytek w nawierzchni.</t>
  </si>
  <si>
    <t>Uszkodzenie pojazdu na drodze wskutek najechania na ubytek w nawierzchni drogi</t>
  </si>
  <si>
    <t>Zalanie gabinetu Dyrektora położonego na parterze wskutek pęknięcia krzywki w baterii umywalkowej w łazience na I piętrze</t>
  </si>
  <si>
    <t>Uszkodzenie pojazdu (szyby) wskutek uderzenia przez kamień, który wyleciał spod kosiarki podczas koszenia terenów zielonych</t>
  </si>
  <si>
    <t>Zniszczenie przepustu pod drogą powiatową w wyniku intensywnych opadów deszczu.</t>
  </si>
  <si>
    <t>Uskzodzenie szyby w drzwiach przez jedną z uczennic.</t>
  </si>
  <si>
    <t>Uszkodzenie pojazdu na drodze w wyniku złego stanu nawierzchni jezdni (głębokie ubytki).</t>
  </si>
  <si>
    <t>Uszkodzenie pojazdu na oblodzonej nawierzchni drogi</t>
  </si>
  <si>
    <t>Zalanie pomieszczeń budynku w wyniku awarii rury wodociągowej.</t>
  </si>
  <si>
    <t>Uszkodzenie pojazdu na drodze w wyniku wjechania w ubytek w nawierzchni jezdni.</t>
  </si>
  <si>
    <t>Uszkodzenie pojazdu na drodze wskutek najechania na ubytek w nawierzchni jezdni.</t>
  </si>
  <si>
    <t>uszkodzenie pojazdu na drodze wskutek wjechania w głęboki dół w nawierzchni</t>
  </si>
  <si>
    <t>uszkodzenie zaparkowanego pojazdu wskutek uderzenia kamienia, który wyskoczył spod kosy, podczas koszenia trawy przez pracownika ZDP</t>
  </si>
  <si>
    <t>Uszkodzenie rejestratora systemu monitorującego i dysku rejestratora w wyniku przepięcia</t>
  </si>
  <si>
    <t>Uszkodzenie ekranu telewizora wskutek uderzenia przez jednego z uczniów podczas zajęć lekcyjnych</t>
  </si>
  <si>
    <t>Zalanie sufitu w bibliotece szkolnej wskutek ulewnego deszczu</t>
  </si>
  <si>
    <t>ZAPYTANIE PRZEDREGRESOWE DLA PZU, uszkodzenie pojazdu w związku ze złym stanem drogi</t>
  </si>
  <si>
    <t>Uszkodzenie pojazdu na drodze wskutek najechania na nierówności w nawierzchni jezdni.</t>
  </si>
  <si>
    <t>Wypłata odszkodowania</t>
  </si>
  <si>
    <t>Opis zdarzenia</t>
  </si>
  <si>
    <t>Data szkody</t>
  </si>
  <si>
    <t>OC komunikacyjne</t>
  </si>
  <si>
    <t>brak informacji</t>
  </si>
  <si>
    <t>uszkodzenie pojazdu poprzez uderzenie w drzewo wskutek poślizgu na drodze</t>
  </si>
  <si>
    <t>poszkodowania w wieku 5 lat w czasie przerwy złamała rękę na drabinkach przymocowanych do ściany w Sali tanecznej</t>
  </si>
  <si>
    <t>2015 ROK</t>
  </si>
  <si>
    <t>2016 ROK</t>
  </si>
  <si>
    <t>2017 ROK</t>
  </si>
  <si>
    <t>2018 ROK</t>
  </si>
  <si>
    <t>Załącznik nr 8 - Wykaz szkód za okres ostatnich 3 lat, tj. od 09.06.2015r.</t>
  </si>
  <si>
    <t>Szkodowość na dzień: 21.03.2018r. - dla komunikacji, 26.03.2018r. - dla majątku</t>
  </si>
  <si>
    <t>SUMA:</t>
  </si>
  <si>
    <t>ŁĄCZNIE:</t>
  </si>
  <si>
    <t>Informacje nt rezerw:</t>
  </si>
  <si>
    <t xml:space="preserve">OC dróg - data szkody 07-12-2016 - uszkodzenie pojazdu na oblodzonej i niczym nie posypanej drodze </t>
  </si>
  <si>
    <t>w tym:</t>
  </si>
  <si>
    <t>OC ogólne / OC dróg</t>
  </si>
  <si>
    <t>Mienie od ognia i innych zdarzeń losowych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</si>
</sst>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3" fillId="0" borderId="0" xfId="0" applyNumberFormat="1" applyFont="1" applyAlignment="1">
      <alignment horizontal="right" vertical="center" wrapText="1"/>
    </xf>
    <xf numFmtId="0" fontId="0" fillId="2" borderId="0" xfId="0" applyFill="1"/>
    <xf numFmtId="0" fontId="5" fillId="0" borderId="0" xfId="0" applyFont="1" applyAlignment="1">
      <alignment horizontal="left" vertical="center"/>
    </xf>
    <xf numFmtId="164" fontId="3" fillId="3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/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left" vertical="center" wrapText="1"/>
    </xf>
    <xf numFmtId="164" fontId="3" fillId="4" borderId="11" xfId="0" applyNumberFormat="1" applyFont="1" applyFill="1" applyBorder="1" applyAlignment="1">
      <alignment horizontal="right" vertical="center" wrapText="1"/>
    </xf>
    <xf numFmtId="164" fontId="4" fillId="4" borderId="11" xfId="0" applyNumberFormat="1" applyFont="1" applyFill="1" applyBorder="1" applyAlignment="1">
      <alignment horizontal="right" vertical="center" wrapText="1"/>
    </xf>
    <xf numFmtId="164" fontId="4" fillId="4" borderId="14" xfId="0" applyNumberFormat="1" applyFont="1" applyFill="1" applyBorder="1" applyAlignment="1">
      <alignment horizontal="right" vertical="center" wrapText="1"/>
    </xf>
    <xf numFmtId="0" fontId="4" fillId="4" borderId="12" xfId="0" applyNumberFormat="1" applyFont="1" applyFill="1" applyBorder="1" applyAlignment="1">
      <alignment horizontal="center" vertical="center" wrapText="1"/>
    </xf>
    <xf numFmtId="0" fontId="4" fillId="4" borderId="1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4" fillId="4" borderId="10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"/>
  <sheetViews>
    <sheetView tabSelected="1" view="pageBreakPreview" topLeftCell="A53" zoomScale="70" zoomScaleNormal="70" zoomScaleSheetLayoutView="70" workbookViewId="0">
      <selection activeCell="G64" sqref="G64"/>
    </sheetView>
  </sheetViews>
  <sheetFormatPr defaultRowHeight="15.75" x14ac:dyDescent="0.25"/>
  <cols>
    <col min="1" max="1" width="30.42578125" style="2" customWidth="1"/>
    <col min="2" max="2" width="18.28515625" style="14" customWidth="1"/>
    <col min="3" max="3" width="70.42578125" style="2" customWidth="1"/>
    <col min="4" max="4" width="17.5703125" style="3" customWidth="1"/>
  </cols>
  <sheetData>
    <row r="1" spans="1:4" x14ac:dyDescent="0.25">
      <c r="A1" s="5" t="s">
        <v>52</v>
      </c>
      <c r="D1" s="6"/>
    </row>
    <row r="2" spans="1:4" x14ac:dyDescent="0.25">
      <c r="A2" s="5"/>
      <c r="D2" s="6"/>
    </row>
    <row r="3" spans="1:4" x14ac:dyDescent="0.25">
      <c r="A3" s="11" t="s">
        <v>53</v>
      </c>
      <c r="D3" s="6"/>
    </row>
    <row r="4" spans="1:4" ht="16.5" thickBot="1" x14ac:dyDescent="0.3">
      <c r="A4" s="10"/>
      <c r="D4" s="6"/>
    </row>
    <row r="5" spans="1:4" s="7" customFormat="1" ht="31.5" x14ac:dyDescent="0.25">
      <c r="A5" s="16" t="s">
        <v>0</v>
      </c>
      <c r="B5" s="17" t="s">
        <v>43</v>
      </c>
      <c r="C5" s="17" t="s">
        <v>42</v>
      </c>
      <c r="D5" s="18" t="s">
        <v>41</v>
      </c>
    </row>
    <row r="6" spans="1:4" s="7" customFormat="1" ht="15" x14ac:dyDescent="0.25">
      <c r="A6" s="25" t="s">
        <v>48</v>
      </c>
      <c r="B6" s="26"/>
      <c r="C6" s="26"/>
      <c r="D6" s="27"/>
    </row>
    <row r="7" spans="1:4" ht="25.5" customHeight="1" x14ac:dyDescent="0.25">
      <c r="A7" s="19" t="s">
        <v>4</v>
      </c>
      <c r="B7" s="12">
        <v>42180</v>
      </c>
      <c r="C7" s="1" t="s">
        <v>7</v>
      </c>
      <c r="D7" s="20">
        <v>4459</v>
      </c>
    </row>
    <row r="8" spans="1:4" ht="25.5" customHeight="1" x14ac:dyDescent="0.25">
      <c r="A8" s="19" t="s">
        <v>4</v>
      </c>
      <c r="B8" s="12">
        <v>42254</v>
      </c>
      <c r="C8" s="1" t="s">
        <v>9</v>
      </c>
      <c r="D8" s="20">
        <v>1094.74</v>
      </c>
    </row>
    <row r="9" spans="1:4" ht="25.5" customHeight="1" x14ac:dyDescent="0.25">
      <c r="A9" s="19" t="s">
        <v>4</v>
      </c>
      <c r="B9" s="12">
        <v>42317</v>
      </c>
      <c r="C9" s="1" t="s">
        <v>12</v>
      </c>
      <c r="D9" s="20">
        <v>668.99</v>
      </c>
    </row>
    <row r="10" spans="1:4" ht="25.5" customHeight="1" x14ac:dyDescent="0.25">
      <c r="A10" s="19" t="s">
        <v>1</v>
      </c>
      <c r="B10" s="12">
        <v>42185</v>
      </c>
      <c r="C10" s="1" t="s">
        <v>6</v>
      </c>
      <c r="D10" s="20">
        <v>315</v>
      </c>
    </row>
    <row r="11" spans="1:4" ht="25.5" customHeight="1" x14ac:dyDescent="0.25">
      <c r="A11" s="19" t="s">
        <v>1</v>
      </c>
      <c r="B11" s="12">
        <v>42220</v>
      </c>
      <c r="C11" s="1" t="s">
        <v>8</v>
      </c>
      <c r="D11" s="20">
        <v>500</v>
      </c>
    </row>
    <row r="12" spans="1:4" ht="25.5" customHeight="1" x14ac:dyDescent="0.25">
      <c r="A12" s="19" t="s">
        <v>1</v>
      </c>
      <c r="B12" s="12">
        <v>42261</v>
      </c>
      <c r="C12" s="1" t="s">
        <v>10</v>
      </c>
      <c r="D12" s="20">
        <v>11900</v>
      </c>
    </row>
    <row r="13" spans="1:4" ht="25.5" customHeight="1" x14ac:dyDescent="0.25">
      <c r="A13" s="19" t="s">
        <v>1</v>
      </c>
      <c r="B13" s="12">
        <v>42201</v>
      </c>
      <c r="C13" s="1" t="s">
        <v>11</v>
      </c>
      <c r="D13" s="20">
        <v>500</v>
      </c>
    </row>
    <row r="14" spans="1:4" ht="25.5" customHeight="1" x14ac:dyDescent="0.25">
      <c r="A14" s="19" t="s">
        <v>1</v>
      </c>
      <c r="B14" s="12">
        <v>42348</v>
      </c>
      <c r="C14" s="1" t="s">
        <v>13</v>
      </c>
      <c r="D14" s="20">
        <v>1463.67</v>
      </c>
    </row>
    <row r="15" spans="1:4" ht="25.5" customHeight="1" x14ac:dyDescent="0.25">
      <c r="A15" s="19" t="s">
        <v>1</v>
      </c>
      <c r="B15" s="12">
        <v>42356</v>
      </c>
      <c r="C15" s="1" t="s">
        <v>6</v>
      </c>
      <c r="D15" s="20">
        <v>804.56</v>
      </c>
    </row>
    <row r="16" spans="1:4" ht="25.5" customHeight="1" x14ac:dyDescent="0.25">
      <c r="A16" s="19" t="s">
        <v>1</v>
      </c>
      <c r="B16" s="12">
        <v>42347</v>
      </c>
      <c r="C16" s="1" t="s">
        <v>6</v>
      </c>
      <c r="D16" s="20">
        <v>2401.0100000000002</v>
      </c>
    </row>
    <row r="17" spans="1:4" x14ac:dyDescent="0.25">
      <c r="A17" s="28" t="s">
        <v>54</v>
      </c>
      <c r="B17" s="29"/>
      <c r="C17" s="29"/>
      <c r="D17" s="21">
        <f>SUM(D7:D16)</f>
        <v>24106.97</v>
      </c>
    </row>
    <row r="18" spans="1:4" s="4" customFormat="1" ht="15" x14ac:dyDescent="0.25">
      <c r="A18" s="25" t="s">
        <v>49</v>
      </c>
      <c r="B18" s="26"/>
      <c r="C18" s="26"/>
      <c r="D18" s="27"/>
    </row>
    <row r="19" spans="1:4" ht="27.75" customHeight="1" x14ac:dyDescent="0.25">
      <c r="A19" s="19" t="s">
        <v>5</v>
      </c>
      <c r="B19" s="12">
        <v>42387</v>
      </c>
      <c r="C19" s="1" t="s">
        <v>14</v>
      </c>
      <c r="D19" s="20">
        <v>349</v>
      </c>
    </row>
    <row r="20" spans="1:4" ht="27.75" customHeight="1" x14ac:dyDescent="0.25">
      <c r="A20" s="19" t="s">
        <v>4</v>
      </c>
      <c r="B20" s="12">
        <v>42420</v>
      </c>
      <c r="C20" s="1" t="s">
        <v>15</v>
      </c>
      <c r="D20" s="20">
        <v>2208.35</v>
      </c>
    </row>
    <row r="21" spans="1:4" ht="27.75" customHeight="1" x14ac:dyDescent="0.25">
      <c r="A21" s="19" t="s">
        <v>4</v>
      </c>
      <c r="B21" s="12">
        <v>42424</v>
      </c>
      <c r="C21" s="1" t="s">
        <v>17</v>
      </c>
      <c r="D21" s="20">
        <v>1908</v>
      </c>
    </row>
    <row r="22" spans="1:4" ht="27.75" customHeight="1" x14ac:dyDescent="0.25">
      <c r="A22" s="19" t="s">
        <v>4</v>
      </c>
      <c r="B22" s="12">
        <v>42661</v>
      </c>
      <c r="C22" s="1" t="s">
        <v>36</v>
      </c>
      <c r="D22" s="20">
        <v>2901.57</v>
      </c>
    </row>
    <row r="23" spans="1:4" ht="27.75" customHeight="1" x14ac:dyDescent="0.25">
      <c r="A23" s="19" t="s">
        <v>3</v>
      </c>
      <c r="B23" s="12">
        <v>42425</v>
      </c>
      <c r="C23" s="1" t="s">
        <v>18</v>
      </c>
      <c r="D23" s="20">
        <v>2960</v>
      </c>
    </row>
    <row r="24" spans="1:4" ht="27.75" customHeight="1" x14ac:dyDescent="0.25">
      <c r="A24" s="19" t="s">
        <v>1</v>
      </c>
      <c r="B24" s="12">
        <v>42396</v>
      </c>
      <c r="C24" s="1" t="s">
        <v>46</v>
      </c>
      <c r="D24" s="20">
        <v>2500</v>
      </c>
    </row>
    <row r="25" spans="1:4" ht="27.75" customHeight="1" x14ac:dyDescent="0.25">
      <c r="A25" s="19" t="s">
        <v>1</v>
      </c>
      <c r="B25" s="12">
        <v>42401</v>
      </c>
      <c r="C25" s="1" t="s">
        <v>6</v>
      </c>
      <c r="D25" s="20">
        <v>1009.68</v>
      </c>
    </row>
    <row r="26" spans="1:4" ht="27.75" customHeight="1" x14ac:dyDescent="0.25">
      <c r="A26" s="19" t="s">
        <v>1</v>
      </c>
      <c r="B26" s="12">
        <v>42405</v>
      </c>
      <c r="C26" s="1" t="s">
        <v>6</v>
      </c>
      <c r="D26" s="20">
        <v>280.14</v>
      </c>
    </row>
    <row r="27" spans="1:4" ht="27.75" customHeight="1" x14ac:dyDescent="0.25">
      <c r="A27" s="19" t="s">
        <v>1</v>
      </c>
      <c r="B27" s="12">
        <v>42397</v>
      </c>
      <c r="C27" s="1" t="s">
        <v>16</v>
      </c>
      <c r="D27" s="20">
        <v>110</v>
      </c>
    </row>
    <row r="28" spans="1:4" ht="27.75" customHeight="1" x14ac:dyDescent="0.25">
      <c r="A28" s="19" t="s">
        <v>3</v>
      </c>
      <c r="B28" s="12">
        <v>42683</v>
      </c>
      <c r="C28" s="1" t="s">
        <v>47</v>
      </c>
      <c r="D28" s="20">
        <v>6000</v>
      </c>
    </row>
    <row r="29" spans="1:4" ht="27.75" customHeight="1" x14ac:dyDescent="0.25">
      <c r="A29" s="19" t="s">
        <v>1</v>
      </c>
      <c r="B29" s="12">
        <v>42406</v>
      </c>
      <c r="C29" s="1" t="s">
        <v>6</v>
      </c>
      <c r="D29" s="20">
        <v>2329.98</v>
      </c>
    </row>
    <row r="30" spans="1:4" ht="27.75" customHeight="1" x14ac:dyDescent="0.25">
      <c r="A30" s="19" t="s">
        <v>1</v>
      </c>
      <c r="B30" s="12">
        <v>42432</v>
      </c>
      <c r="C30" s="1" t="s">
        <v>19</v>
      </c>
      <c r="D30" s="20">
        <v>803.82</v>
      </c>
    </row>
    <row r="31" spans="1:4" ht="27.75" customHeight="1" x14ac:dyDescent="0.25">
      <c r="A31" s="19" t="s">
        <v>1</v>
      </c>
      <c r="B31" s="12">
        <v>42448</v>
      </c>
      <c r="C31" s="1" t="s">
        <v>20</v>
      </c>
      <c r="D31" s="20">
        <v>364.46</v>
      </c>
    </row>
    <row r="32" spans="1:4" ht="27.75" customHeight="1" x14ac:dyDescent="0.25">
      <c r="A32" s="19" t="s">
        <v>1</v>
      </c>
      <c r="B32" s="12">
        <v>42444</v>
      </c>
      <c r="C32" s="1" t="s">
        <v>21</v>
      </c>
      <c r="D32" s="20">
        <v>3564.92</v>
      </c>
    </row>
    <row r="33" spans="1:4" ht="27.75" customHeight="1" x14ac:dyDescent="0.25">
      <c r="A33" s="19" t="s">
        <v>1</v>
      </c>
      <c r="B33" s="12">
        <v>42623</v>
      </c>
      <c r="C33" s="1" t="s">
        <v>22</v>
      </c>
      <c r="D33" s="20">
        <v>936.95</v>
      </c>
    </row>
    <row r="34" spans="1:4" ht="27.75" customHeight="1" x14ac:dyDescent="0.25">
      <c r="A34" s="19" t="s">
        <v>1</v>
      </c>
      <c r="B34" s="12">
        <v>42673</v>
      </c>
      <c r="C34" s="1" t="s">
        <v>23</v>
      </c>
      <c r="D34" s="20">
        <v>398.42</v>
      </c>
    </row>
    <row r="35" spans="1:4" ht="27.75" customHeight="1" x14ac:dyDescent="0.25">
      <c r="A35" s="19" t="s">
        <v>1</v>
      </c>
      <c r="B35" s="12">
        <v>42717</v>
      </c>
      <c r="C35" s="1" t="s">
        <v>24</v>
      </c>
      <c r="D35" s="20">
        <v>272.01</v>
      </c>
    </row>
    <row r="36" spans="1:4" ht="27.75" customHeight="1" x14ac:dyDescent="0.25">
      <c r="A36" s="19" t="s">
        <v>1</v>
      </c>
      <c r="B36" s="12">
        <v>42445</v>
      </c>
      <c r="C36" s="1" t="s">
        <v>34</v>
      </c>
      <c r="D36" s="20">
        <v>3558.27</v>
      </c>
    </row>
    <row r="37" spans="1:4" ht="27.75" customHeight="1" x14ac:dyDescent="0.25">
      <c r="A37" s="19" t="s">
        <v>1</v>
      </c>
      <c r="B37" s="12">
        <v>42520</v>
      </c>
      <c r="C37" s="1" t="s">
        <v>35</v>
      </c>
      <c r="D37" s="20">
        <v>148.9</v>
      </c>
    </row>
    <row r="38" spans="1:4" ht="25.5" customHeight="1" x14ac:dyDescent="0.25">
      <c r="A38" s="19" t="s">
        <v>44</v>
      </c>
      <c r="B38" s="12">
        <v>42660</v>
      </c>
      <c r="C38" s="1" t="s">
        <v>45</v>
      </c>
      <c r="D38" s="20">
        <v>255.38</v>
      </c>
    </row>
    <row r="39" spans="1:4" x14ac:dyDescent="0.25">
      <c r="A39" s="28" t="s">
        <v>54</v>
      </c>
      <c r="B39" s="29"/>
      <c r="C39" s="29"/>
      <c r="D39" s="21">
        <f>SUM(D19:D38)</f>
        <v>32859.85</v>
      </c>
    </row>
    <row r="40" spans="1:4" s="4" customFormat="1" ht="15" x14ac:dyDescent="0.25">
      <c r="A40" s="25" t="s">
        <v>50</v>
      </c>
      <c r="B40" s="26"/>
      <c r="C40" s="26"/>
      <c r="D40" s="27"/>
    </row>
    <row r="41" spans="1:4" ht="27.75" customHeight="1" x14ac:dyDescent="0.25">
      <c r="A41" s="19" t="s">
        <v>2</v>
      </c>
      <c r="B41" s="12">
        <v>43013</v>
      </c>
      <c r="C41" s="1" t="s">
        <v>28</v>
      </c>
      <c r="D41" s="20">
        <v>430</v>
      </c>
    </row>
    <row r="42" spans="1:4" ht="27.75" customHeight="1" x14ac:dyDescent="0.25">
      <c r="A42" s="19" t="s">
        <v>4</v>
      </c>
      <c r="B42" s="12">
        <v>42824</v>
      </c>
      <c r="C42" s="1" t="s">
        <v>25</v>
      </c>
      <c r="D42" s="20">
        <v>2751.86</v>
      </c>
    </row>
    <row r="43" spans="1:4" ht="27.75" customHeight="1" x14ac:dyDescent="0.25">
      <c r="A43" s="19" t="s">
        <v>4</v>
      </c>
      <c r="B43" s="12">
        <v>42996</v>
      </c>
      <c r="C43" s="1" t="s">
        <v>27</v>
      </c>
      <c r="D43" s="20">
        <v>44446.400000000001</v>
      </c>
    </row>
    <row r="44" spans="1:4" ht="27.75" customHeight="1" x14ac:dyDescent="0.25">
      <c r="A44" s="19" t="s">
        <v>4</v>
      </c>
      <c r="B44" s="12">
        <v>42874</v>
      </c>
      <c r="C44" s="1" t="s">
        <v>37</v>
      </c>
      <c r="D44" s="20">
        <v>819</v>
      </c>
    </row>
    <row r="45" spans="1:4" ht="27.75" customHeight="1" x14ac:dyDescent="0.25">
      <c r="A45" s="19" t="s">
        <v>4</v>
      </c>
      <c r="B45" s="12">
        <v>43024</v>
      </c>
      <c r="C45" s="1" t="s">
        <v>38</v>
      </c>
      <c r="D45" s="20">
        <v>1560</v>
      </c>
    </row>
    <row r="46" spans="1:4" ht="27.75" customHeight="1" x14ac:dyDescent="0.25">
      <c r="A46" s="19" t="s">
        <v>1</v>
      </c>
      <c r="B46" s="12">
        <v>42871</v>
      </c>
      <c r="C46" s="1" t="s">
        <v>26</v>
      </c>
      <c r="D46" s="20">
        <v>546.82000000000005</v>
      </c>
    </row>
    <row r="47" spans="1:4" ht="27.75" customHeight="1" x14ac:dyDescent="0.25">
      <c r="A47" s="19" t="s">
        <v>1</v>
      </c>
      <c r="B47" s="12">
        <v>43057</v>
      </c>
      <c r="C47" s="1" t="s">
        <v>24</v>
      </c>
      <c r="D47" s="20">
        <v>2676.98</v>
      </c>
    </row>
    <row r="48" spans="1:4" ht="27.75" customHeight="1" x14ac:dyDescent="0.25">
      <c r="A48" s="19" t="s">
        <v>1</v>
      </c>
      <c r="B48" s="12">
        <v>43071</v>
      </c>
      <c r="C48" s="1" t="s">
        <v>29</v>
      </c>
      <c r="D48" s="20">
        <v>495</v>
      </c>
    </row>
    <row r="49" spans="1:4" ht="27.75" customHeight="1" x14ac:dyDescent="0.25">
      <c r="A49" s="19" t="s">
        <v>1</v>
      </c>
      <c r="B49" s="12">
        <v>42905</v>
      </c>
      <c r="C49" s="1" t="s">
        <v>24</v>
      </c>
      <c r="D49" s="20">
        <v>330.16</v>
      </c>
    </row>
    <row r="50" spans="1:4" ht="27.75" customHeight="1" x14ac:dyDescent="0.25">
      <c r="A50" s="19" t="s">
        <v>1</v>
      </c>
      <c r="B50" s="12">
        <v>42794</v>
      </c>
      <c r="C50" s="1" t="s">
        <v>23</v>
      </c>
      <c r="D50" s="20">
        <v>5465.58</v>
      </c>
    </row>
    <row r="51" spans="1:4" ht="27.75" customHeight="1" x14ac:dyDescent="0.25">
      <c r="A51" s="19" t="s">
        <v>1</v>
      </c>
      <c r="B51" s="12">
        <v>43028</v>
      </c>
      <c r="C51" s="1" t="s">
        <v>39</v>
      </c>
      <c r="D51" s="20">
        <v>4767.59</v>
      </c>
    </row>
    <row r="52" spans="1:4" x14ac:dyDescent="0.25">
      <c r="A52" s="28" t="s">
        <v>54</v>
      </c>
      <c r="B52" s="29"/>
      <c r="C52" s="29"/>
      <c r="D52" s="21">
        <f>SUM(D41:D51)</f>
        <v>64289.390000000014</v>
      </c>
    </row>
    <row r="53" spans="1:4" s="4" customFormat="1" ht="15" x14ac:dyDescent="0.25">
      <c r="A53" s="25" t="s">
        <v>51</v>
      </c>
      <c r="B53" s="26"/>
      <c r="C53" s="26"/>
      <c r="D53" s="27"/>
    </row>
    <row r="54" spans="1:4" ht="27" customHeight="1" x14ac:dyDescent="0.25">
      <c r="A54" s="19" t="s">
        <v>4</v>
      </c>
      <c r="B54" s="12">
        <v>43143</v>
      </c>
      <c r="C54" s="1" t="s">
        <v>31</v>
      </c>
      <c r="D54" s="20">
        <v>4185.8900000000003</v>
      </c>
    </row>
    <row r="55" spans="1:4" ht="27" customHeight="1" x14ac:dyDescent="0.25">
      <c r="A55" s="19" t="s">
        <v>1</v>
      </c>
      <c r="B55" s="12">
        <v>43123</v>
      </c>
      <c r="C55" s="1" t="s">
        <v>30</v>
      </c>
      <c r="D55" s="20">
        <v>3300</v>
      </c>
    </row>
    <row r="56" spans="1:4" ht="27" customHeight="1" x14ac:dyDescent="0.25">
      <c r="A56" s="19" t="s">
        <v>1</v>
      </c>
      <c r="B56" s="12">
        <v>43116</v>
      </c>
      <c r="C56" s="1" t="s">
        <v>24</v>
      </c>
      <c r="D56" s="20">
        <v>666.92</v>
      </c>
    </row>
    <row r="57" spans="1:4" ht="27" customHeight="1" x14ac:dyDescent="0.25">
      <c r="A57" s="19" t="s">
        <v>1</v>
      </c>
      <c r="B57" s="12">
        <v>43152</v>
      </c>
      <c r="C57" s="1" t="s">
        <v>32</v>
      </c>
      <c r="D57" s="20">
        <v>779.14</v>
      </c>
    </row>
    <row r="58" spans="1:4" ht="27" customHeight="1" x14ac:dyDescent="0.25">
      <c r="A58" s="19" t="s">
        <v>1</v>
      </c>
      <c r="B58" s="12">
        <v>43149</v>
      </c>
      <c r="C58" s="1" t="s">
        <v>33</v>
      </c>
      <c r="D58" s="20">
        <v>1511.4</v>
      </c>
    </row>
    <row r="59" spans="1:4" ht="27" customHeight="1" x14ac:dyDescent="0.25">
      <c r="A59" s="19" t="s">
        <v>1</v>
      </c>
      <c r="B59" s="12">
        <v>43143</v>
      </c>
      <c r="C59" s="1" t="s">
        <v>33</v>
      </c>
      <c r="D59" s="20">
        <v>655.41</v>
      </c>
    </row>
    <row r="60" spans="1:4" ht="27" customHeight="1" x14ac:dyDescent="0.25">
      <c r="A60" s="19" t="s">
        <v>1</v>
      </c>
      <c r="B60" s="12">
        <v>43116</v>
      </c>
      <c r="C60" s="1" t="s">
        <v>40</v>
      </c>
      <c r="D60" s="20">
        <v>1400</v>
      </c>
    </row>
    <row r="61" spans="1:4" ht="16.5" thickBot="1" x14ac:dyDescent="0.3">
      <c r="A61" s="23" t="s">
        <v>54</v>
      </c>
      <c r="B61" s="24"/>
      <c r="C61" s="24"/>
      <c r="D61" s="22">
        <f>SUM(D54:D60)</f>
        <v>12498.76</v>
      </c>
    </row>
    <row r="62" spans="1:4" ht="16.5" thickBot="1" x14ac:dyDescent="0.3">
      <c r="D62" s="6"/>
    </row>
    <row r="63" spans="1:4" s="9" customFormat="1" ht="19.5" thickBot="1" x14ac:dyDescent="0.3">
      <c r="A63" s="8"/>
      <c r="B63" s="15"/>
      <c r="C63" s="13" t="s">
        <v>55</v>
      </c>
      <c r="D63" s="38">
        <f>SUM(D17,D39,D52,D61)</f>
        <v>133754.97000000003</v>
      </c>
    </row>
    <row r="64" spans="1:4" s="9" customFormat="1" ht="18.75" x14ac:dyDescent="0.25">
      <c r="A64" s="8"/>
      <c r="B64" s="15"/>
      <c r="C64" s="39" t="s">
        <v>58</v>
      </c>
      <c r="D64" s="40"/>
    </row>
    <row r="65" spans="1:4" s="9" customFormat="1" ht="18.75" x14ac:dyDescent="0.25">
      <c r="A65" s="8"/>
      <c r="B65" s="15"/>
      <c r="C65" s="41" t="s">
        <v>59</v>
      </c>
      <c r="D65" s="42">
        <f>SUM(D10:D16,D23:D37,D46:D51,D55:D60)</f>
        <v>65716.790000000008</v>
      </c>
    </row>
    <row r="66" spans="1:4" s="9" customFormat="1" ht="18.75" x14ac:dyDescent="0.25">
      <c r="A66" s="8"/>
      <c r="B66" s="15"/>
      <c r="C66" s="41" t="s">
        <v>60</v>
      </c>
      <c r="D66" s="42">
        <f>SUM(D7:D9,D20:D22,D42:D45,D54)</f>
        <v>67003.8</v>
      </c>
    </row>
    <row r="67" spans="1:4" s="9" customFormat="1" ht="18.75" x14ac:dyDescent="0.25">
      <c r="A67" s="8"/>
      <c r="B67" s="15"/>
      <c r="C67" s="41" t="s">
        <v>5</v>
      </c>
      <c r="D67" s="42">
        <f>SUM(D19)</f>
        <v>349</v>
      </c>
    </row>
    <row r="68" spans="1:4" s="9" customFormat="1" ht="18.75" x14ac:dyDescent="0.25">
      <c r="A68" s="8"/>
      <c r="B68" s="15"/>
      <c r="C68" s="41" t="s">
        <v>2</v>
      </c>
      <c r="D68" s="42">
        <f>SUM(D41)</f>
        <v>430</v>
      </c>
    </row>
    <row r="69" spans="1:4" s="9" customFormat="1" ht="19.5" thickBot="1" x14ac:dyDescent="0.3">
      <c r="A69" s="8"/>
      <c r="B69" s="15"/>
      <c r="C69" s="43" t="s">
        <v>44</v>
      </c>
      <c r="D69" s="44">
        <f>SUM(D38)</f>
        <v>255.38</v>
      </c>
    </row>
    <row r="70" spans="1:4" ht="16.5" thickBot="1" x14ac:dyDescent="0.3"/>
    <row r="71" spans="1:4" ht="18.75" x14ac:dyDescent="0.25">
      <c r="A71" s="30" t="s">
        <v>56</v>
      </c>
      <c r="B71" s="31"/>
      <c r="C71" s="32"/>
      <c r="D71" s="33"/>
    </row>
    <row r="72" spans="1:4" ht="19.5" thickBot="1" x14ac:dyDescent="0.3">
      <c r="A72" s="34" t="s">
        <v>57</v>
      </c>
      <c r="B72" s="35"/>
      <c r="C72" s="36"/>
      <c r="D72" s="37">
        <v>4793.88</v>
      </c>
    </row>
  </sheetData>
  <mergeCells count="8">
    <mergeCell ref="A61:C61"/>
    <mergeCell ref="A6:D6"/>
    <mergeCell ref="A18:D18"/>
    <mergeCell ref="A40:D40"/>
    <mergeCell ref="A53:D53"/>
    <mergeCell ref="A17:C17"/>
    <mergeCell ref="A39:C39"/>
    <mergeCell ref="A52:C52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2018-03-26T12:00:54Z</cp:lastPrinted>
  <dcterms:created xsi:type="dcterms:W3CDTF">2018-03-23T07:59:51Z</dcterms:created>
  <dcterms:modified xsi:type="dcterms:W3CDTF">2018-03-27T08:19:06Z</dcterms:modified>
</cp:coreProperties>
</file>